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Eji6GZTIknuOK5++qbHaFLvXHQa2gRBLg//q5sLuYpHH9/JqDfFGcn1cAJh32V0HOScl3L2kBjaj2JzW5e0Bqw==" workbookSaltValue="4PFdaUPkk5z0+iUb03LJxA==" workbookSpinCount="100000" lockStructure="1"/>
  <bookViews>
    <workbookView xWindow="0" yWindow="0" windowWidth="28800" windowHeight="13635"/>
  </bookViews>
  <sheets>
    <sheet name="PQ-SV059 SB-S2525 15" sheetId="52242" r:id="rId1"/>
  </sheets>
  <definedNames>
    <definedName name="_xlnm.Print_Area" localSheetId="0">'PQ-SV059 SB-S2525 15'!$A$1:$H$24</definedName>
  </definedNames>
  <calcPr calcId="162913"/>
</workbook>
</file>

<file path=xl/calcChain.xml><?xml version="1.0" encoding="utf-8"?>
<calcChain xmlns="http://schemas.openxmlformats.org/spreadsheetml/2006/main">
  <c r="F22" i="52242" l="1"/>
  <c r="C27" i="52242" s="1"/>
  <c r="E27" i="52242" l="1"/>
  <c r="H27" i="52242"/>
  <c r="B27" i="52242"/>
  <c r="G27" i="52242"/>
  <c r="D27" i="52242"/>
  <c r="F27" i="52242"/>
</calcChain>
</file>

<file path=xl/sharedStrings.xml><?xml version="1.0" encoding="utf-8"?>
<sst xmlns="http://schemas.openxmlformats.org/spreadsheetml/2006/main" count="27" uniqueCount="26">
  <si>
    <t>補正圧力差  (Ｐａ)</t>
    <rPh sb="0" eb="2">
      <t>ホセイ</t>
    </rPh>
    <rPh sb="2" eb="4">
      <t>アツリョク</t>
    </rPh>
    <rPh sb="4" eb="5">
      <t>サ</t>
    </rPh>
    <phoneticPr fontId="1"/>
  </si>
  <si>
    <t>補正通気量</t>
    <rPh sb="0" eb="2">
      <t>ホセイ</t>
    </rPh>
    <rPh sb="2" eb="4">
      <t>ツウキ</t>
    </rPh>
    <rPh sb="4" eb="5">
      <t>リョウ</t>
    </rPh>
    <phoneticPr fontId="1"/>
  </si>
  <si>
    <t>(⊿P/9.8)</t>
    <phoneticPr fontId="1"/>
  </si>
  <si>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1"/>
  </si>
  <si>
    <t>＊　黄色の欄に任意のサイズを記入ください。（下段にエラーが出た場合はサイズが範囲外です。）</t>
    <rPh sb="2" eb="4">
      <t>キイロ</t>
    </rPh>
    <rPh sb="5" eb="6">
      <t>ラン</t>
    </rPh>
    <rPh sb="7" eb="9">
      <t>ニンイ</t>
    </rPh>
    <rPh sb="14" eb="16">
      <t>キニュウ</t>
    </rPh>
    <rPh sb="22" eb="24">
      <t>カダン</t>
    </rPh>
    <rPh sb="29" eb="30">
      <t>デ</t>
    </rPh>
    <rPh sb="31" eb="33">
      <t>バアイ</t>
    </rPh>
    <rPh sb="38" eb="40">
      <t>ハンイ</t>
    </rPh>
    <rPh sb="40" eb="41">
      <t>ガイ</t>
    </rPh>
    <phoneticPr fontId="1"/>
  </si>
  <si>
    <t>×</t>
    <phoneticPr fontId="1"/>
  </si>
  <si>
    <t>SB-WINDOW (SB-S2525 15)　商品図</t>
    <rPh sb="24" eb="26">
      <t>ショウヒン</t>
    </rPh>
    <rPh sb="26" eb="27">
      <t>ズ</t>
    </rPh>
    <phoneticPr fontId="1"/>
  </si>
  <si>
    <t>第3種換気　給気口</t>
    <phoneticPr fontId="1"/>
  </si>
  <si>
    <t>抵抗損失曲線 (P-Q)</t>
    <rPh sb="0" eb="2">
      <t>テイコウ</t>
    </rPh>
    <rPh sb="2" eb="4">
      <t>ソンシツ</t>
    </rPh>
    <rPh sb="4" eb="6">
      <t>キョクセン</t>
    </rPh>
    <phoneticPr fontId="1"/>
  </si>
  <si>
    <t>技術データ</t>
    <rPh sb="0" eb="2">
      <t>ギジュツ</t>
    </rPh>
    <phoneticPr fontId="1"/>
  </si>
  <si>
    <t>⊿Ｐ＝９．８Ｐａにおける通気量</t>
    <rPh sb="12" eb="14">
      <t>ツウキ</t>
    </rPh>
    <rPh sb="14" eb="15">
      <t>リョウ</t>
    </rPh>
    <phoneticPr fontId="1"/>
  </si>
  <si>
    <t>有効開口面積</t>
    <rPh sb="0" eb="2">
      <t>ユウコウ</t>
    </rPh>
    <rPh sb="2" eb="4">
      <t>カイコウ</t>
    </rPh>
    <rPh sb="4" eb="6">
      <t>メンセキ</t>
    </rPh>
    <phoneticPr fontId="1"/>
  </si>
  <si>
    <t>通気量</t>
    <rPh sb="0" eb="2">
      <t>ツウキ</t>
    </rPh>
    <rPh sb="2" eb="3">
      <t>リョウ</t>
    </rPh>
    <phoneticPr fontId="1"/>
  </si>
  <si>
    <t>通気面積</t>
    <rPh sb="0" eb="2">
      <t>ツウキ</t>
    </rPh>
    <rPh sb="2" eb="4">
      <t>メンセキ</t>
    </rPh>
    <phoneticPr fontId="1"/>
  </si>
  <si>
    <t>W</t>
    <phoneticPr fontId="1"/>
  </si>
  <si>
    <t>ａ＝</t>
    <phoneticPr fontId="1"/>
  </si>
  <si>
    <t>Ａ＝</t>
    <phoneticPr fontId="1"/>
  </si>
  <si>
    <t>αＡ＝</t>
    <phoneticPr fontId="1"/>
  </si>
  <si>
    <t>Ｑ＝</t>
    <phoneticPr fontId="1"/>
  </si>
  <si>
    <t>H</t>
    <phoneticPr fontId="1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</si>
  <si>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</si>
  <si>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</si>
  <si>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</si>
  <si>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株式会社　佐原</t>
    <rPh sb="0" eb="2">
      <t>カブシキ</t>
    </rPh>
    <rPh sb="2" eb="4">
      <t>カイシャ</t>
    </rPh>
    <rPh sb="5" eb="7">
      <t>サハラ</t>
    </rPh>
    <phoneticPr fontId="1"/>
  </si>
  <si>
    <t>PQ-SV059 SB-WINDOW-SB-2525 15</t>
    <phoneticPr fontId="1"/>
  </si>
  <si>
    <t>商品寸法</t>
    <rPh sb="0" eb="2">
      <t>ショウヒン</t>
    </rPh>
    <rPh sb="2" eb="4">
      <t>スンポウ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</si>
</sst>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0"/>
    <numFmt numFmtId="177" formatCode="0.0_ "/>
    <numFmt numFmtId="178" formatCode="0_ "/>
    <numFmt numFmtId="179" formatCode="0.0_);[Red]\(0.0\)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43">
    <xf numFmtId="0" fontId="0" fillId="0" borderId="0" xfId="0"/>
    <xf numFmtId="0" fontId="0" fillId="0" borderId="13" xfId="0" applyFont="1" applyFill="1" applyBorder="1" applyAlignment="1" applyProtection="1">
      <alignment horizontal="right" vertical="center"/>
      <protection hidden="1"/>
    </xf>
    <xf numFmtId="0" fontId="0" fillId="0" borderId="5" xfId="0" applyFont="1" applyFill="1" applyBorder="1" applyAlignment="1" applyProtection="1">
      <alignment horizontal="right" vertical="center"/>
      <protection hidden="1"/>
    </xf>
    <xf numFmtId="0" fontId="0" fillId="0" borderId="9" xfId="0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left" vertical="center"/>
      <protection hidden="1"/>
    </xf>
    <xf numFmtId="179" fontId="2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4" xfId="0" applyFill="1" applyBorder="1" applyAlignment="1" applyProtection="1">
      <alignment horizontal="right" vertical="center"/>
      <protection hidden="1"/>
    </xf>
    <xf numFmtId="38" fontId="11" fillId="0" borderId="4" xfId="1" applyFont="1" applyFill="1" applyBorder="1" applyAlignment="1" applyProtection="1">
      <alignment horizontal="right" vertical="center"/>
      <protection hidden="1"/>
    </xf>
    <xf numFmtId="0" fontId="2" fillId="0" borderId="2" xfId="0" applyFont="1" applyFill="1" applyBorder="1" applyAlignment="1" applyProtection="1">
      <alignment vertical="center"/>
      <protection hidden="1"/>
    </xf>
    <xf numFmtId="179" fontId="2" fillId="0" borderId="4" xfId="0" applyNumberFormat="1" applyFont="1" applyFill="1" applyBorder="1" applyAlignment="1" applyProtection="1">
      <alignment horizontal="right" vertical="center"/>
      <protection hidden="1"/>
    </xf>
    <xf numFmtId="0" fontId="2" fillId="0" borderId="4" xfId="0" applyNumberFormat="1" applyFont="1" applyFill="1" applyBorder="1" applyAlignment="1" applyProtection="1">
      <alignment horizontal="right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6" xfId="0" applyFont="1" applyFill="1" applyBorder="1" applyAlignment="1" applyProtection="1">
      <alignment vertical="center"/>
      <protection hidden="1"/>
    </xf>
    <xf numFmtId="0" fontId="0" fillId="0" borderId="6" xfId="0" applyFont="1" applyFill="1" applyBorder="1" applyAlignment="1" applyProtection="1">
      <alignment horizontal="left" vertical="center"/>
      <protection hidden="1"/>
    </xf>
    <xf numFmtId="179" fontId="2" fillId="0" borderId="8" xfId="0" applyNumberFormat="1" applyFont="1" applyFill="1" applyBorder="1" applyAlignment="1" applyProtection="1">
      <alignment horizontal="right" vertical="center"/>
      <protection hidden="1"/>
    </xf>
    <xf numFmtId="0" fontId="2" fillId="0" borderId="8" xfId="0" applyNumberFormat="1" applyFont="1" applyFill="1" applyBorder="1" applyAlignment="1" applyProtection="1">
      <alignment horizontal="right" vertical="center"/>
      <protection hidden="1"/>
    </xf>
    <xf numFmtId="177" fontId="5" fillId="0" borderId="8" xfId="0" applyNumberFormat="1" applyFont="1" applyFill="1" applyBorder="1" applyAlignment="1" applyProtection="1">
      <alignment horizontal="left" vertical="center"/>
      <protection hidden="1"/>
    </xf>
    <xf numFmtId="0" fontId="4" fillId="0" borderId="8" xfId="0" applyNumberFormat="1" applyFont="1" applyFill="1" applyBorder="1" applyAlignment="1" applyProtection="1">
      <alignment horizontal="left" vertical="center"/>
      <protection hidden="1"/>
    </xf>
    <xf numFmtId="176" fontId="0" fillId="0" borderId="10" xfId="0" applyNumberFormat="1" applyFont="1" applyFill="1" applyBorder="1" applyAlignment="1" applyProtection="1">
      <alignment vertical="center"/>
      <protection hidden="1"/>
    </xf>
    <xf numFmtId="0" fontId="3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left" vertical="center"/>
      <protection hidden="1"/>
    </xf>
    <xf numFmtId="0" fontId="7" fillId="3" borderId="0" xfId="0" applyFont="1" applyFill="1" applyBorder="1" applyAlignment="1" applyProtection="1">
      <alignment horizontal="center" vertical="center"/>
      <protection hidden="1"/>
    </xf>
    <xf numFmtId="0" fontId="7" fillId="3" borderId="0" xfId="0" applyFont="1" applyFill="1" applyBorder="1" applyAlignment="1" applyProtection="1">
      <alignment vertical="center"/>
      <protection hidden="1"/>
    </xf>
    <xf numFmtId="178" fontId="7" fillId="3" borderId="0" xfId="0" applyNumberFormat="1" applyFont="1" applyFill="1" applyBorder="1" applyAlignment="1" applyProtection="1">
      <alignment vertical="center"/>
      <protection hidden="1"/>
    </xf>
    <xf numFmtId="178" fontId="8" fillId="3" borderId="0" xfId="0" applyNumberFormat="1" applyFont="1" applyFill="1" applyBorder="1" applyAlignment="1" applyProtection="1">
      <alignment vertical="center"/>
      <protection hidden="1"/>
    </xf>
    <xf numFmtId="177" fontId="8" fillId="3" borderId="0" xfId="0" applyNumberFormat="1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horizontal="left" vertical="center"/>
      <protection hidden="1"/>
    </xf>
    <xf numFmtId="177" fontId="2" fillId="0" borderId="1" xfId="0" applyNumberFormat="1" applyFont="1" applyFill="1" applyBorder="1" applyAlignment="1" applyProtection="1">
      <alignment horizontal="center" vertical="center"/>
      <protection hidden="1"/>
    </xf>
    <xf numFmtId="0" fontId="9" fillId="2" borderId="0" xfId="0" applyFont="1" applyFill="1" applyBorder="1" applyAlignment="1" applyProtection="1">
      <alignment horizontal="left" vertical="center" indent="1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Protection="1">
      <protection hidden="1"/>
    </xf>
    <xf numFmtId="0" fontId="9" fillId="2" borderId="0" xfId="0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 vertical="center" indent="1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12" xfId="0" applyFont="1" applyFill="1" applyBorder="1" applyAlignment="1" applyProtection="1">
      <alignment horizontal="left" vertical="center" indent="1"/>
      <protection hidden="1"/>
    </xf>
    <xf numFmtId="0" fontId="0" fillId="0" borderId="14" xfId="0" applyFont="1" applyBorder="1" applyAlignment="1" applyProtection="1">
      <alignment horizontal="left" vertical="center" indent="1"/>
      <protection hidden="1"/>
    </xf>
    <xf numFmtId="0" fontId="0" fillId="0" borderId="3" xfId="0" applyFont="1" applyFill="1" applyBorder="1" applyAlignment="1" applyProtection="1">
      <alignment horizontal="left" vertical="center" indent="1"/>
      <protection hidden="1"/>
    </xf>
    <xf numFmtId="0" fontId="0" fillId="0" borderId="15" xfId="0" applyFont="1" applyBorder="1" applyAlignment="1" applyProtection="1">
      <alignment horizontal="left" vertical="center" indent="1"/>
      <protection hidden="1"/>
    </xf>
    <xf numFmtId="0" fontId="0" fillId="0" borderId="7" xfId="0" applyFont="1" applyFill="1" applyBorder="1" applyAlignment="1" applyProtection="1">
      <alignment horizontal="left" vertical="center" indent="1"/>
      <protection hidden="1"/>
    </xf>
    <xf numFmtId="0" fontId="0" fillId="0" borderId="16" xfId="0" applyFont="1" applyBorder="1" applyAlignment="1" applyProtection="1">
      <alignment horizontal="left" vertical="center" indent="1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44695092685078"/>
          <c:y val="2.9710684445246632E-2"/>
          <c:w val="0.81987330377460821"/>
          <c:h val="0.76179792606646524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'PQ-SV059 SB-S2525 15'!$B$27:$H$27</c:f>
              <c:numCache>
                <c:formatCode>0.0_ </c:formatCode>
                <c:ptCount val="7"/>
                <c:pt idx="0">
                  <c:v>0</c:v>
                </c:pt>
                <c:pt idx="1">
                  <c:v>9.4858728687417333</c:v>
                </c:pt>
                <c:pt idx="2">
                  <c:v>16.980542646824972</c:v>
                </c:pt>
                <c:pt idx="3">
                  <c:v>22.260319947956013</c:v>
                </c:pt>
                <c:pt idx="4">
                  <c:v>32.142325874525497</c:v>
                </c:pt>
                <c:pt idx="5">
                  <c:v>57.537576439491488</c:v>
                </c:pt>
                <c:pt idx="6">
                  <c:v>75.427793281538115</c:v>
                </c:pt>
              </c:numCache>
            </c:numRef>
          </c:xVal>
          <c:yVal>
            <c:numRef>
              <c:f>'PQ-SV059 SB-S2525 15'!$B$26:$H$26</c:f>
              <c:numCache>
                <c:formatCode>0_ 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10</c:v>
                </c:pt>
                <c:pt idx="5">
                  <c:v>30</c:v>
                </c:pt>
                <c:pt idx="6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F06-4FA9-814F-9B1F100E1E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870976"/>
        <c:axId val="1"/>
      </c:scatterChart>
      <c:valAx>
        <c:axId val="5478709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(m3/hr)</a:t>
                </a:r>
              </a:p>
            </c:rich>
          </c:tx>
          <c:layout>
            <c:manualLayout>
              <c:xMode val="edge"/>
              <c:yMode val="edge"/>
              <c:x val="0.43862661094151917"/>
              <c:y val="0.872698178588703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圧力差⊿Ｐ (Pa)</a:t>
                </a:r>
              </a:p>
            </c:rich>
          </c:tx>
          <c:layout>
            <c:manualLayout>
              <c:xMode val="edge"/>
              <c:yMode val="edge"/>
              <c:x val="4.5635227376943942E-2"/>
              <c:y val="0.222376477864738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7870976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209550</xdr:rowOff>
    </xdr:from>
    <xdr:to>
      <xdr:col>7</xdr:col>
      <xdr:colOff>133350</xdr:colOff>
      <xdr:row>14</xdr:row>
      <xdr:rowOff>3362325</xdr:rowOff>
    </xdr:to>
    <xdr:graphicFrame macro="">
      <xdr:nvGraphicFramePr>
        <xdr:cNvPr id="35878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200024</xdr:colOff>
      <xdr:row>1</xdr:row>
      <xdr:rowOff>85725</xdr:rowOff>
    </xdr:from>
    <xdr:to>
      <xdr:col>7</xdr:col>
      <xdr:colOff>66675</xdr:colOff>
      <xdr:row>12</xdr:row>
      <xdr:rowOff>179219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024" y="771525"/>
          <a:ext cx="5457826" cy="38653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H34"/>
  <sheetViews>
    <sheetView showGridLines="0" showRowColHeaders="0" tabSelected="1" zoomScaleNormal="100" workbookViewId="0">
      <selection activeCell="M21" sqref="M21"/>
    </sheetView>
  </sheetViews>
  <sheetFormatPr defaultColWidth="9" defaultRowHeight="13.5" x14ac:dyDescent="0.15"/>
  <cols>
    <col min="1" max="1" width="15.625" style="4" customWidth="1"/>
    <col min="2" max="2" width="14.625" style="4" customWidth="1"/>
    <col min="3" max="8" width="8.625" style="4" customWidth="1"/>
    <col min="9" max="10" width="9" style="4"/>
    <col min="11" max="11" width="5.125" style="4" bestFit="1" customWidth="1"/>
    <col min="12" max="15" width="6.125" style="4" bestFit="1" customWidth="1"/>
    <col min="16" max="16384" width="9" style="4"/>
  </cols>
  <sheetData>
    <row r="1" spans="1:8" ht="27" customHeight="1" x14ac:dyDescent="0.15">
      <c r="A1" s="29" t="s">
        <v>6</v>
      </c>
      <c r="B1" s="29"/>
      <c r="C1" s="29"/>
      <c r="D1" s="29"/>
      <c r="E1" s="34"/>
      <c r="F1" s="32" t="s">
        <v>7</v>
      </c>
      <c r="G1" s="33"/>
      <c r="H1" s="33"/>
    </row>
    <row r="2" spans="1:8" ht="27" customHeight="1" x14ac:dyDescent="0.15"/>
    <row r="3" spans="1:8" ht="27" customHeight="1" x14ac:dyDescent="0.15"/>
    <row r="4" spans="1:8" ht="27" customHeight="1" x14ac:dyDescent="0.15"/>
    <row r="5" spans="1:8" ht="27" customHeight="1" x14ac:dyDescent="0.15"/>
    <row r="6" spans="1:8" ht="27" customHeight="1" x14ac:dyDescent="0.15"/>
    <row r="7" spans="1:8" ht="27" customHeight="1" x14ac:dyDescent="0.15"/>
    <row r="8" spans="1:8" ht="27" customHeight="1" x14ac:dyDescent="0.15"/>
    <row r="9" spans="1:8" ht="27" customHeight="1" x14ac:dyDescent="0.15"/>
    <row r="10" spans="1:8" ht="27" customHeight="1" x14ac:dyDescent="0.15"/>
    <row r="11" spans="1:8" ht="27" customHeight="1" x14ac:dyDescent="0.15"/>
    <row r="12" spans="1:8" ht="27" customHeight="1" x14ac:dyDescent="0.15"/>
    <row r="13" spans="1:8" ht="27" customHeight="1" x14ac:dyDescent="0.15"/>
    <row r="14" spans="1:8" ht="27" customHeight="1" x14ac:dyDescent="0.15">
      <c r="A14" s="29" t="s">
        <v>8</v>
      </c>
      <c r="B14" s="29"/>
      <c r="C14" s="29"/>
      <c r="D14" s="29"/>
      <c r="E14" s="29"/>
      <c r="F14" s="29"/>
      <c r="G14" s="29"/>
      <c r="H14" s="29"/>
    </row>
    <row r="15" spans="1:8" ht="278.25" customHeight="1" x14ac:dyDescent="0.15">
      <c r="A15" s="30"/>
      <c r="B15" s="31"/>
      <c r="C15" s="31"/>
      <c r="D15" s="31"/>
      <c r="E15" s="31"/>
      <c r="F15" s="31"/>
      <c r="G15" s="31"/>
      <c r="H15" s="31"/>
    </row>
    <row r="16" spans="1:8" ht="27" customHeight="1" x14ac:dyDescent="0.15">
      <c r="A16" s="29" t="s">
        <v>9</v>
      </c>
      <c r="B16" s="29"/>
      <c r="C16" s="29"/>
      <c r="D16" s="29"/>
      <c r="E16" s="29"/>
      <c r="F16" s="29"/>
      <c r="G16" s="29"/>
      <c r="H16" s="29"/>
    </row>
    <row r="17" spans="1:8" ht="5.25" customHeight="1" thickBot="1" x14ac:dyDescent="0.2">
      <c r="A17" s="5"/>
      <c r="B17" s="5"/>
      <c r="C17" s="5"/>
      <c r="D17" s="5"/>
      <c r="E17" s="5"/>
      <c r="F17" s="5"/>
      <c r="G17" s="5"/>
      <c r="H17" s="5"/>
    </row>
    <row r="18" spans="1:8" ht="15.75" customHeight="1" x14ac:dyDescent="0.15">
      <c r="A18" s="37" t="s">
        <v>25</v>
      </c>
      <c r="B18" s="38"/>
      <c r="C18" s="1" t="s">
        <v>14</v>
      </c>
      <c r="D18" s="6">
        <v>250</v>
      </c>
      <c r="E18" s="7" t="s">
        <v>5</v>
      </c>
      <c r="F18" s="8" t="s">
        <v>19</v>
      </c>
      <c r="G18" s="28">
        <v>250</v>
      </c>
      <c r="H18" s="9"/>
    </row>
    <row r="19" spans="1:8" ht="15.75" customHeight="1" x14ac:dyDescent="0.15">
      <c r="A19" s="39" t="s">
        <v>10</v>
      </c>
      <c r="B19" s="40"/>
      <c r="C19" s="2" t="s">
        <v>15</v>
      </c>
      <c r="D19" s="10">
        <v>31.8</v>
      </c>
      <c r="E19" s="11"/>
      <c r="F19" s="12"/>
      <c r="G19" s="12"/>
      <c r="H19" s="13" t="s">
        <v>20</v>
      </c>
    </row>
    <row r="20" spans="1:8" ht="15.75" customHeight="1" x14ac:dyDescent="0.15">
      <c r="A20" s="39" t="s">
        <v>13</v>
      </c>
      <c r="B20" s="40"/>
      <c r="C20" s="2" t="s">
        <v>16</v>
      </c>
      <c r="D20" s="10">
        <v>80.8</v>
      </c>
      <c r="E20" s="11"/>
      <c r="F20" s="12"/>
      <c r="G20" s="12"/>
      <c r="H20" s="14" t="s">
        <v>21</v>
      </c>
    </row>
    <row r="21" spans="1:8" ht="15.75" customHeight="1" x14ac:dyDescent="0.15">
      <c r="A21" s="39" t="s">
        <v>11</v>
      </c>
      <c r="B21" s="40"/>
      <c r="C21" s="2" t="s">
        <v>17</v>
      </c>
      <c r="D21" s="10">
        <v>22</v>
      </c>
      <c r="E21" s="11"/>
      <c r="F21" s="12"/>
      <c r="G21" s="12"/>
      <c r="H21" s="14" t="s">
        <v>22</v>
      </c>
    </row>
    <row r="22" spans="1:8" ht="15.75" customHeight="1" thickBot="1" x14ac:dyDescent="0.2">
      <c r="A22" s="41" t="s">
        <v>12</v>
      </c>
      <c r="B22" s="42"/>
      <c r="C22" s="3" t="s">
        <v>18</v>
      </c>
      <c r="D22" s="15">
        <v>31.8</v>
      </c>
      <c r="E22" s="16" t="s">
        <v>2</v>
      </c>
      <c r="F22" s="17">
        <f>ROUND(1/1.87,2)</f>
        <v>0.53</v>
      </c>
      <c r="G22" s="18"/>
      <c r="H22" s="19" t="s">
        <v>20</v>
      </c>
    </row>
    <row r="23" spans="1:8" ht="14.25" customHeight="1" x14ac:dyDescent="0.15"/>
    <row r="24" spans="1:8" ht="14.25" customHeight="1" x14ac:dyDescent="0.15">
      <c r="B24" s="20"/>
      <c r="C24" s="21" t="s">
        <v>23</v>
      </c>
      <c r="D24" s="20"/>
      <c r="E24" s="35" t="s">
        <v>24</v>
      </c>
      <c r="F24" s="36"/>
      <c r="G24" s="36"/>
      <c r="H24" s="36"/>
    </row>
    <row r="25" spans="1:8" s="22" customFormat="1" x14ac:dyDescent="0.15"/>
    <row r="26" spans="1:8" s="22" customFormat="1" ht="14.25" x14ac:dyDescent="0.15">
      <c r="A26" s="23" t="s">
        <v>0</v>
      </c>
      <c r="B26" s="24">
        <v>0</v>
      </c>
      <c r="C26" s="25">
        <v>1</v>
      </c>
      <c r="D26" s="25">
        <v>3</v>
      </c>
      <c r="E26" s="25">
        <v>5</v>
      </c>
      <c r="F26" s="25">
        <v>10</v>
      </c>
      <c r="G26" s="25">
        <v>30</v>
      </c>
      <c r="H26" s="25">
        <v>50</v>
      </c>
    </row>
    <row r="27" spans="1:8" s="22" customFormat="1" ht="14.25" x14ac:dyDescent="0.15">
      <c r="A27" s="23" t="s">
        <v>1</v>
      </c>
      <c r="B27" s="26">
        <f>$D$19*(B26/9.8)^($F$22)</f>
        <v>0</v>
      </c>
      <c r="C27" s="26">
        <f t="shared" ref="C27:H27" si="0">$D$19*(C26/9.8)^($F$22)</f>
        <v>9.4858728687417333</v>
      </c>
      <c r="D27" s="26">
        <f t="shared" si="0"/>
        <v>16.980542646824972</v>
      </c>
      <c r="E27" s="26">
        <f t="shared" si="0"/>
        <v>22.260319947956013</v>
      </c>
      <c r="F27" s="26">
        <f t="shared" si="0"/>
        <v>32.142325874525497</v>
      </c>
      <c r="G27" s="26">
        <f t="shared" si="0"/>
        <v>57.537576439491488</v>
      </c>
      <c r="H27" s="26">
        <f t="shared" si="0"/>
        <v>75.427793281538115</v>
      </c>
    </row>
    <row r="28" spans="1:8" s="22" customFormat="1" x14ac:dyDescent="0.15"/>
    <row r="29" spans="1:8" s="22" customFormat="1" x14ac:dyDescent="0.15">
      <c r="A29" s="27" t="s">
        <v>3</v>
      </c>
    </row>
    <row r="30" spans="1:8" s="22" customFormat="1" x14ac:dyDescent="0.15">
      <c r="A30" s="27" t="s">
        <v>4</v>
      </c>
    </row>
    <row r="31" spans="1:8" s="22" customFormat="1" x14ac:dyDescent="0.15"/>
    <row r="32" spans="1:8" s="22" customFormat="1" x14ac:dyDescent="0.15"/>
    <row r="33" s="22" customFormat="1" x14ac:dyDescent="0.15"/>
    <row r="34" s="22" customFormat="1" x14ac:dyDescent="0.15"/>
  </sheetData>
  <sheetProtection password="E8FD" sheet="1" selectLockedCells="1"/>
  <mergeCells count="11">
    <mergeCell ref="E24:H24"/>
    <mergeCell ref="A18:B18"/>
    <mergeCell ref="A19:B19"/>
    <mergeCell ref="A20:B20"/>
    <mergeCell ref="A21:B21"/>
    <mergeCell ref="A22:B22"/>
    <mergeCell ref="A16:H16"/>
    <mergeCell ref="A14:H14"/>
    <mergeCell ref="A15:H15"/>
    <mergeCell ref="F1:H1"/>
    <mergeCell ref="A1:E1"/>
  </mergeCells>
  <phoneticPr fontId="1"/>
  <pageMargins left="0.78740157480314965" right="0.59055118110236227" top="0.59055118110236227" bottom="0.1968503937007874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PQ-SV059 SB-S2525 15</vt:lpstr>
      <vt:lpstr>'PQ-SV059 SB-S2525 15'!Print_Area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WS14</cp:lastModifiedBy>
  <cp:lastPrinted>2018-05-01T02:47:28Z</cp:lastPrinted>
  <dcterms:created xsi:type="dcterms:W3CDTF">1999-11-18T07:30:21Z</dcterms:created>
  <dcterms:modified xsi:type="dcterms:W3CDTF">2025-06-03T03:49:24Z</dcterms:modified>
</cp:coreProperties>
</file>