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Fnhj7ISDK+R7Ge9c1TmyfLSgKmRGC5eVSdMWic8m3DgYKmxrUaxEQ2LtewEeDf2Znwu2afcCEyvFkCzbXVXuQA==" workbookSaltValue="DtR600Vf5Xwy5dOcniPd7w==" workbookSpinCount="100000" lockStructure="1"/>
  <bookViews>
    <workbookView xWindow="0" yWindow="0" windowWidth="28800" windowHeight="14010"/>
  </bookViews>
  <sheets>
    <sheet name="PQ-SV001 カンキクールN（2PN）" sheetId="6" r:id="rId1"/>
  </sheets>
  <definedNames>
    <definedName name="_xlnm.Print_Area" localSheetId="0">'PQ-SV001 カンキクールN（2PN）'!$A$1:$H$28</definedName>
  </definedNames>
  <calcPr calcId="162913"/>
</workbook>
</file>

<file path=xl/calcChain.xml><?xml version="1.0" encoding="utf-8"?>
<calcChain xmlns="http://schemas.openxmlformats.org/spreadsheetml/2006/main">
  <c r="D24" i="6" l="1"/>
  <c r="D26" i="6"/>
  <c r="H32" i="6"/>
  <c r="C32" i="6"/>
  <c r="D32" i="6"/>
  <c r="E32" i="6"/>
  <c r="F32" i="6"/>
  <c r="G32" i="6"/>
  <c r="B32" i="6"/>
  <c r="F26" i="6"/>
</calcChain>
</file>

<file path=xl/sharedStrings.xml><?xml version="1.0" encoding="utf-8"?>
<sst xmlns="http://schemas.openxmlformats.org/spreadsheetml/2006/main" count="30" uniqueCount="28">
  <si>
    <t>通気量</t>
    <rPh sb="0" eb="2">
      <t>ツウキ</t>
    </rPh>
    <rPh sb="2" eb="3">
      <t>リョウ</t>
    </rPh>
    <phoneticPr fontId="1"/>
  </si>
  <si>
    <t>ａ＝</t>
    <phoneticPr fontId="1"/>
  </si>
  <si>
    <t>Ｑ＝</t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</si>
  <si>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</si>
  <si>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</si>
  <si>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</si>
  <si>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</si>
  <si>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</si>
  <si>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</si>
  <si>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Ａ＝</t>
    <phoneticPr fontId="1"/>
  </si>
  <si>
    <t>ｎ＝</t>
    <phoneticPr fontId="1"/>
  </si>
  <si>
    <t>αＡ＝</t>
    <phoneticPr fontId="1"/>
  </si>
  <si>
    <t>(⊿P/9.8)</t>
    <phoneticPr fontId="1"/>
  </si>
  <si>
    <t>株式会社　佐原</t>
    <rPh sb="0" eb="7">
      <t>サハラ</t>
    </rPh>
    <phoneticPr fontId="1"/>
  </si>
  <si>
    <t>開口率</t>
    <rPh sb="0" eb="2">
      <t>カイコウ</t>
    </rPh>
    <rPh sb="2" eb="3">
      <t>リツ</t>
    </rPh>
    <phoneticPr fontId="1"/>
  </si>
  <si>
    <t>W</t>
    <phoneticPr fontId="1"/>
  </si>
  <si>
    <t>×</t>
    <phoneticPr fontId="1"/>
  </si>
  <si>
    <t>H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</si>
  <si>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</si>
  <si>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％</t>
    <phoneticPr fontId="1"/>
  </si>
  <si>
    <t>商品寸法</t>
    <rPh sb="0" eb="2">
      <t>ショウヒン</t>
    </rPh>
    <rPh sb="2" eb="4">
      <t>スンポウ</t>
    </rPh>
    <phoneticPr fontId="1"/>
  </si>
  <si>
    <t>抵抗損失曲線(P-Q)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</si>
  <si>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</si>
  <si>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</si>
  <si>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/>
  </si>
  <si>
    <t>カンキクールN（2PN）　商品図</t>
    <phoneticPr fontId="1"/>
  </si>
  <si>
    <t>PQ-SV001 SV323-2PN</t>
    <phoneticPr fontId="1"/>
  </si>
  <si>
    <t>自然換気シリーズ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</si>
</sst>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"/>
    <numFmt numFmtId="177" formatCode="0.0_ "/>
    <numFmt numFmtId="178" formatCode="0_ "/>
    <numFmt numFmtId="179" formatCode="0.0_);[Red]\(0.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Font="1" applyFill="1" applyBorder="1" applyAlignment="1" applyProtection="1">
      <alignment horizontal="right" vertical="center"/>
      <protection hidden="1"/>
    </xf>
    <xf numFmtId="0" fontId="0" fillId="0" borderId="8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vertical="center"/>
      <protection hidden="1"/>
    </xf>
    <xf numFmtId="0" fontId="0" fillId="0" borderId="4" xfId="0" applyFont="1" applyFill="1" applyBorder="1" applyAlignment="1" applyProtection="1">
      <alignment horizontal="left" vertical="center"/>
      <protection hidden="1"/>
    </xf>
    <xf numFmtId="176" fontId="0" fillId="0" borderId="9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5" fillId="3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0" fillId="0" borderId="14" xfId="0" applyFont="1" applyFill="1" applyBorder="1" applyAlignment="1" applyProtection="1">
      <alignment horizontal="right" vertical="center"/>
      <protection hidden="1"/>
    </xf>
    <xf numFmtId="179" fontId="0" fillId="0" borderId="12" xfId="0" applyNumberFormat="1" applyFont="1" applyFill="1" applyBorder="1" applyAlignment="1" applyProtection="1">
      <alignment horizontal="right" vertical="center"/>
      <protection hidden="1"/>
    </xf>
    <xf numFmtId="0" fontId="0" fillId="0" borderId="12" xfId="0" applyFont="1" applyFill="1" applyBorder="1" applyAlignment="1" applyProtection="1">
      <alignment horizontal="right" vertical="center"/>
      <protection hidden="1"/>
    </xf>
    <xf numFmtId="0" fontId="0" fillId="0" borderId="13" xfId="0" applyFont="1" applyFill="1" applyBorder="1" applyAlignment="1" applyProtection="1">
      <alignment horizontal="center" vertical="center"/>
      <protection hidden="1"/>
    </xf>
    <xf numFmtId="179" fontId="0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4" fillId="0" borderId="7" xfId="0" applyNumberFormat="1" applyFont="1" applyFill="1" applyBorder="1" applyAlignment="1" applyProtection="1">
      <alignment horizontal="left" vertical="center"/>
      <protection hidden="1"/>
    </xf>
    <xf numFmtId="0" fontId="3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178" fontId="6" fillId="0" borderId="0" xfId="0" applyNumberFormat="1" applyFont="1" applyFill="1" applyBorder="1" applyAlignment="1" applyProtection="1">
      <alignment vertical="center"/>
      <protection hidden="1"/>
    </xf>
    <xf numFmtId="178" fontId="7" fillId="0" borderId="0" xfId="0" applyNumberFormat="1" applyFont="1" applyFill="1" applyBorder="1" applyAlignment="1" applyProtection="1">
      <alignment vertical="center"/>
      <protection hidden="1"/>
    </xf>
    <xf numFmtId="177" fontId="7" fillId="0" borderId="0" xfId="0" applyNumberFormat="1" applyFont="1" applyFill="1" applyBorder="1" applyAlignment="1" applyProtection="1">
      <alignment vertical="center"/>
      <protection hidden="1"/>
    </xf>
    <xf numFmtId="177" fontId="0" fillId="0" borderId="12" xfId="0" applyNumberFormat="1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Border="1" applyAlignment="1" applyProtection="1">
      <alignment horizontal="left" vertical="center" indent="1"/>
      <protection hidden="1"/>
    </xf>
    <xf numFmtId="0" fontId="0" fillId="0" borderId="6" xfId="0" applyFont="1" applyFill="1" applyBorder="1" applyAlignment="1" applyProtection="1">
      <alignment horizontal="left" vertical="center" indent="1"/>
      <protection hidden="1"/>
    </xf>
    <xf numFmtId="0" fontId="0" fillId="0" borderId="15" xfId="0" applyFont="1" applyFill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3" xfId="0" applyFont="1" applyFill="1" applyBorder="1" applyAlignment="1" applyProtection="1">
      <alignment horizontal="left" vertical="center" indent="1"/>
      <protection hidden="1"/>
    </xf>
    <xf numFmtId="0" fontId="0" fillId="0" borderId="1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0227524509512"/>
          <c:y val="6.2501997032979567E-2"/>
          <c:w val="0.85806036335941627"/>
          <c:h val="0.77266803606070977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'PQ-SV001 カンキクールN（2PN）'!$B$32:$H$32</c:f>
              <c:numCache>
                <c:formatCode>0.0_ </c:formatCode>
                <c:ptCount val="7"/>
                <c:pt idx="0">
                  <c:v>0</c:v>
                </c:pt>
                <c:pt idx="1">
                  <c:v>124.51697536840139</c:v>
                </c:pt>
                <c:pt idx="2">
                  <c:v>179.33514263913901</c:v>
                </c:pt>
                <c:pt idx="3">
                  <c:v>258.2868182450394</c:v>
                </c:pt>
                <c:pt idx="4">
                  <c:v>371.99669566932073</c:v>
                </c:pt>
                <c:pt idx="5">
                  <c:v>460.48839757557204</c:v>
                </c:pt>
                <c:pt idx="6">
                  <c:v>602.53349161228971</c:v>
                </c:pt>
              </c:numCache>
            </c:numRef>
          </c:xVal>
          <c:yVal>
            <c:numRef>
              <c:f>'PQ-SV001 カンキクールN（2PN）'!$B$31:$H$31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120</c:v>
                </c:pt>
                <c:pt idx="6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87-476B-B0CF-82DDFD381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58431"/>
        <c:axId val="1"/>
      </c:scatterChart>
      <c:valAx>
        <c:axId val="2145358431"/>
        <c:scaling>
          <c:orientation val="minMax"/>
          <c:max val="3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49168324458687"/>
              <c:y val="0.919565217391304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  <c:majorUnit val="50"/>
        <c:minorUnit val="5"/>
      </c:valAx>
      <c:valAx>
        <c:axId val="1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4.7437867543410331E-3"/>
              <c:y val="0.269029441971927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45358431"/>
        <c:crosses val="autoZero"/>
        <c:crossBetween val="midCat"/>
        <c:majorUnit val="5"/>
      </c:valAx>
      <c:spPr>
        <a:noFill/>
        <a:ln w="19050"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15</xdr:row>
      <xdr:rowOff>38100</xdr:rowOff>
    </xdr:from>
    <xdr:to>
      <xdr:col>7</xdr:col>
      <xdr:colOff>523875</xdr:colOff>
      <xdr:row>16</xdr:row>
      <xdr:rowOff>0</xdr:rowOff>
    </xdr:to>
    <xdr:graphicFrame macro="">
      <xdr:nvGraphicFramePr>
        <xdr:cNvPr id="61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128623</xdr:colOff>
      <xdr:row>1</xdr:row>
      <xdr:rowOff>238124</xdr:rowOff>
    </xdr:from>
    <xdr:to>
      <xdr:col>7</xdr:col>
      <xdr:colOff>482948</xdr:colOff>
      <xdr:row>13</xdr:row>
      <xdr:rowOff>105038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623" y="581024"/>
          <a:ext cx="6136000" cy="3981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showRowColHeaders="0" tabSelected="1" zoomScaleNormal="100" workbookViewId="0">
      <selection activeCell="E9" sqref="E9"/>
    </sheetView>
  </sheetViews>
  <sheetFormatPr defaultColWidth="9" defaultRowHeight="13.5" x14ac:dyDescent="0.15"/>
  <cols>
    <col min="1" max="1" width="15.625" style="6" customWidth="1"/>
    <col min="2" max="2" width="14.625" style="6" customWidth="1"/>
    <col min="3" max="8" width="9.125" style="6" customWidth="1"/>
    <col min="9" max="10" width="9" style="6"/>
    <col min="11" max="11" width="5.125" style="6" bestFit="1" customWidth="1"/>
    <col min="12" max="15" width="6.125" style="6" bestFit="1" customWidth="1"/>
    <col min="16" max="16384" width="9" style="6"/>
  </cols>
  <sheetData>
    <row r="1" spans="1:8" ht="27" customHeight="1" x14ac:dyDescent="0.15">
      <c r="A1" s="31" t="s">
        <v>25</v>
      </c>
      <c r="B1" s="31"/>
      <c r="C1" s="31"/>
      <c r="D1" s="31"/>
      <c r="E1" s="31"/>
      <c r="F1" s="30" t="s">
        <v>27</v>
      </c>
      <c r="G1" s="30"/>
      <c r="H1" s="30"/>
    </row>
    <row r="2" spans="1:8" ht="27" customHeight="1" x14ac:dyDescent="0.15">
      <c r="A2" s="7"/>
      <c r="B2" s="7"/>
      <c r="C2" s="7"/>
      <c r="D2" s="7"/>
      <c r="E2" s="7"/>
      <c r="F2" s="7"/>
      <c r="G2" s="7"/>
      <c r="H2" s="7"/>
    </row>
    <row r="3" spans="1:8" ht="27" customHeight="1" x14ac:dyDescent="0.15">
      <c r="A3" s="7"/>
      <c r="B3" s="7"/>
      <c r="C3" s="7"/>
      <c r="D3" s="7"/>
      <c r="E3" s="7"/>
      <c r="F3" s="7"/>
      <c r="G3" s="7"/>
      <c r="H3" s="7"/>
    </row>
    <row r="4" spans="1:8" ht="27" customHeight="1" x14ac:dyDescent="0.15">
      <c r="A4" s="7"/>
      <c r="B4" s="7"/>
      <c r="C4" s="7"/>
      <c r="D4" s="7"/>
      <c r="E4" s="7"/>
      <c r="F4" s="7"/>
      <c r="G4" s="7"/>
      <c r="H4" s="7"/>
    </row>
    <row r="5" spans="1:8" ht="27" customHeight="1" x14ac:dyDescent="0.15">
      <c r="A5" s="7"/>
      <c r="B5" s="7"/>
      <c r="C5" s="7"/>
      <c r="D5" s="7"/>
      <c r="E5" s="7"/>
      <c r="F5" s="7"/>
      <c r="G5" s="7"/>
      <c r="H5" s="7"/>
    </row>
    <row r="6" spans="1:8" ht="27" customHeight="1" x14ac:dyDescent="0.15">
      <c r="A6" s="7"/>
      <c r="B6" s="7"/>
      <c r="C6" s="7"/>
      <c r="D6" s="7"/>
      <c r="E6" s="7"/>
      <c r="F6" s="7"/>
      <c r="G6" s="7"/>
      <c r="H6" s="7"/>
    </row>
    <row r="7" spans="1:8" ht="27" customHeight="1" x14ac:dyDescent="0.15">
      <c r="A7" s="7"/>
      <c r="B7" s="7"/>
      <c r="C7" s="7"/>
      <c r="D7" s="7"/>
      <c r="E7" s="7"/>
      <c r="F7" s="7"/>
      <c r="G7" s="7"/>
      <c r="H7" s="7"/>
    </row>
    <row r="8" spans="1:8" ht="27" customHeight="1" x14ac:dyDescent="0.15">
      <c r="A8" s="7"/>
      <c r="B8" s="7"/>
      <c r="C8" s="7"/>
      <c r="D8" s="7"/>
      <c r="E8" s="7"/>
      <c r="F8" s="7"/>
      <c r="G8" s="7"/>
      <c r="H8" s="7"/>
    </row>
    <row r="9" spans="1:8" ht="27" customHeight="1" x14ac:dyDescent="0.15">
      <c r="A9" s="7"/>
      <c r="B9" s="7"/>
      <c r="C9" s="7"/>
      <c r="D9" s="7"/>
      <c r="E9" s="7"/>
      <c r="F9" s="7"/>
      <c r="G9" s="7"/>
      <c r="H9" s="7"/>
    </row>
    <row r="10" spans="1:8" ht="27" customHeight="1" x14ac:dyDescent="0.15">
      <c r="A10" s="7"/>
      <c r="B10" s="7"/>
      <c r="C10" s="7"/>
      <c r="D10" s="7"/>
      <c r="E10" s="7"/>
      <c r="F10" s="7"/>
      <c r="G10" s="7"/>
      <c r="H10" s="7"/>
    </row>
    <row r="11" spans="1:8" ht="27" customHeight="1" x14ac:dyDescent="0.15">
      <c r="A11" s="7"/>
      <c r="B11" s="7"/>
      <c r="C11" s="7"/>
      <c r="D11" s="7"/>
      <c r="E11" s="7"/>
      <c r="F11" s="7"/>
      <c r="G11" s="7"/>
      <c r="H11" s="7"/>
    </row>
    <row r="12" spans="1:8" ht="27" customHeight="1" x14ac:dyDescent="0.15">
      <c r="A12" s="7"/>
      <c r="B12" s="7"/>
      <c r="C12" s="7"/>
      <c r="D12" s="7"/>
      <c r="E12" s="7"/>
      <c r="F12" s="7"/>
      <c r="G12" s="7"/>
      <c r="H12" s="7"/>
    </row>
    <row r="13" spans="1:8" ht="27" customHeight="1" x14ac:dyDescent="0.15">
      <c r="A13" s="7"/>
      <c r="B13" s="7"/>
      <c r="C13" s="7"/>
      <c r="D13" s="7"/>
      <c r="E13" s="7"/>
      <c r="F13" s="7"/>
      <c r="G13" s="7"/>
      <c r="H13" s="7"/>
    </row>
    <row r="14" spans="1:8" ht="27" customHeight="1" x14ac:dyDescent="0.15">
      <c r="A14" s="7"/>
      <c r="B14" s="7"/>
      <c r="C14" s="7"/>
      <c r="D14" s="7"/>
      <c r="E14" s="7"/>
      <c r="F14" s="7"/>
      <c r="G14" s="7"/>
      <c r="H14" s="7"/>
    </row>
    <row r="15" spans="1:8" ht="27" customHeight="1" x14ac:dyDescent="0.15">
      <c r="A15" s="31" t="s">
        <v>21</v>
      </c>
      <c r="B15" s="31"/>
      <c r="C15" s="31"/>
      <c r="D15" s="31"/>
      <c r="E15" s="31"/>
      <c r="F15" s="31"/>
      <c r="G15" s="31"/>
      <c r="H15" s="31"/>
    </row>
    <row r="16" spans="1:8" ht="279" customHeight="1" x14ac:dyDescent="0.15">
      <c r="A16" s="8"/>
      <c r="B16" s="9"/>
      <c r="C16" s="9"/>
      <c r="D16" s="9"/>
      <c r="E16" s="9"/>
      <c r="F16" s="9"/>
      <c r="G16" s="9"/>
      <c r="H16" s="9"/>
    </row>
    <row r="17" spans="1:8" ht="5.25" customHeight="1" x14ac:dyDescent="0.15">
      <c r="A17" s="38"/>
      <c r="B17" s="38"/>
      <c r="C17" s="38"/>
      <c r="D17" s="38"/>
      <c r="E17" s="38"/>
      <c r="F17" s="38"/>
      <c r="G17" s="38"/>
      <c r="H17" s="38"/>
    </row>
    <row r="18" spans="1:8" ht="27" customHeight="1" x14ac:dyDescent="0.15">
      <c r="A18" s="31" t="s">
        <v>22</v>
      </c>
      <c r="B18" s="31"/>
      <c r="C18" s="31"/>
      <c r="D18" s="31"/>
      <c r="E18" s="31"/>
      <c r="F18" s="31"/>
      <c r="G18" s="31"/>
      <c r="H18" s="31"/>
    </row>
    <row r="19" spans="1:8" ht="5.0999999999999996" customHeight="1" thickBot="1" x14ac:dyDescent="0.2">
      <c r="A19" s="8"/>
      <c r="B19" s="8"/>
      <c r="C19" s="8"/>
      <c r="D19" s="8"/>
      <c r="E19" s="8"/>
      <c r="F19" s="8"/>
      <c r="G19" s="8"/>
      <c r="H19" s="8"/>
    </row>
    <row r="20" spans="1:8" ht="15.95" customHeight="1" x14ac:dyDescent="0.15">
      <c r="A20" s="36" t="s">
        <v>20</v>
      </c>
      <c r="B20" s="37"/>
      <c r="C20" s="10" t="s">
        <v>15</v>
      </c>
      <c r="D20" s="11">
        <v>360</v>
      </c>
      <c r="E20" s="12" t="s">
        <v>16</v>
      </c>
      <c r="F20" s="12" t="s">
        <v>17</v>
      </c>
      <c r="G20" s="29">
        <v>290</v>
      </c>
      <c r="H20" s="13"/>
    </row>
    <row r="21" spans="1:8" ht="15.95" customHeight="1" x14ac:dyDescent="0.15">
      <c r="A21" s="34" t="s">
        <v>5</v>
      </c>
      <c r="B21" s="35"/>
      <c r="C21" s="1" t="s">
        <v>1</v>
      </c>
      <c r="D21" s="14">
        <v>123.2</v>
      </c>
      <c r="E21" s="15"/>
      <c r="F21" s="15"/>
      <c r="G21" s="15"/>
      <c r="H21" s="3" t="s">
        <v>18</v>
      </c>
    </row>
    <row r="22" spans="1:8" ht="15.95" customHeight="1" x14ac:dyDescent="0.15">
      <c r="A22" s="34" t="s">
        <v>3</v>
      </c>
      <c r="B22" s="35"/>
      <c r="C22" s="1" t="s">
        <v>9</v>
      </c>
      <c r="D22" s="14">
        <v>215.3</v>
      </c>
      <c r="E22" s="16"/>
      <c r="F22" s="16"/>
      <c r="G22" s="16"/>
      <c r="H22" s="4" t="s">
        <v>23</v>
      </c>
    </row>
    <row r="23" spans="1:8" ht="15.95" hidden="1" customHeight="1" x14ac:dyDescent="0.15">
      <c r="A23" s="34" t="s">
        <v>4</v>
      </c>
      <c r="B23" s="35"/>
      <c r="C23" s="1" t="s">
        <v>10</v>
      </c>
      <c r="D23" s="14">
        <v>1.9</v>
      </c>
      <c r="E23" s="15"/>
      <c r="F23" s="15"/>
      <c r="G23" s="15"/>
      <c r="H23" s="3" t="s">
        <v>24</v>
      </c>
    </row>
    <row r="24" spans="1:8" ht="15.95" customHeight="1" x14ac:dyDescent="0.15">
      <c r="A24" s="34" t="s">
        <v>14</v>
      </c>
      <c r="B24" s="35"/>
      <c r="C24" s="1"/>
      <c r="D24" s="14">
        <f>D22*100/(D20*G20/100)</f>
        <v>20.622605363984675</v>
      </c>
      <c r="E24" s="15"/>
      <c r="F24" s="15"/>
      <c r="G24" s="15"/>
      <c r="H24" s="3" t="s">
        <v>19</v>
      </c>
    </row>
    <row r="25" spans="1:8" ht="15.95" customHeight="1" x14ac:dyDescent="0.15">
      <c r="A25" s="34" t="s">
        <v>6</v>
      </c>
      <c r="B25" s="35"/>
      <c r="C25" s="1" t="s">
        <v>11</v>
      </c>
      <c r="D25" s="14">
        <v>84.6</v>
      </c>
      <c r="E25" s="15"/>
      <c r="F25" s="15"/>
      <c r="G25" s="15"/>
      <c r="H25" s="4" t="s">
        <v>23</v>
      </c>
    </row>
    <row r="26" spans="1:8" ht="15.95" customHeight="1" thickBot="1" x14ac:dyDescent="0.2">
      <c r="A26" s="32" t="s">
        <v>0</v>
      </c>
      <c r="B26" s="33"/>
      <c r="C26" s="2" t="s">
        <v>2</v>
      </c>
      <c r="D26" s="17">
        <f>D21</f>
        <v>123.2</v>
      </c>
      <c r="E26" s="18" t="s">
        <v>12</v>
      </c>
      <c r="F26" s="19">
        <f>ROUND(1/D23,2)</f>
        <v>0.53</v>
      </c>
      <c r="G26" s="20"/>
      <c r="H26" s="5" t="s">
        <v>18</v>
      </c>
    </row>
    <row r="27" spans="1:8" ht="14.25" customHeight="1" x14ac:dyDescent="0.15">
      <c r="A27" s="8"/>
      <c r="B27" s="8"/>
      <c r="C27" s="8"/>
      <c r="D27" s="8"/>
      <c r="E27" s="8"/>
      <c r="F27" s="8"/>
      <c r="G27" s="8"/>
      <c r="H27" s="8"/>
    </row>
    <row r="28" spans="1:8" ht="14.25" customHeight="1" x14ac:dyDescent="0.15">
      <c r="B28" s="21"/>
      <c r="C28" s="22" t="s">
        <v>13</v>
      </c>
      <c r="D28" s="21"/>
      <c r="E28" s="21"/>
      <c r="F28" s="21"/>
      <c r="G28" s="21"/>
      <c r="H28" s="23" t="s">
        <v>26</v>
      </c>
    </row>
    <row r="29" spans="1:8" ht="14.25" customHeight="1" x14ac:dyDescent="0.15"/>
    <row r="30" spans="1:8" s="24" customFormat="1" x14ac:dyDescent="0.15"/>
    <row r="31" spans="1:8" s="24" customFormat="1" ht="14.25" x14ac:dyDescent="0.15">
      <c r="A31" s="25" t="s">
        <v>7</v>
      </c>
      <c r="B31" s="26">
        <v>0</v>
      </c>
      <c r="C31" s="27">
        <v>10</v>
      </c>
      <c r="D31" s="27">
        <v>20</v>
      </c>
      <c r="E31" s="27">
        <v>40</v>
      </c>
      <c r="F31" s="27">
        <v>80</v>
      </c>
      <c r="G31" s="27">
        <v>120</v>
      </c>
      <c r="H31" s="27">
        <v>200</v>
      </c>
    </row>
    <row r="32" spans="1:8" s="24" customFormat="1" ht="14.25" x14ac:dyDescent="0.15">
      <c r="A32" s="25" t="s">
        <v>8</v>
      </c>
      <c r="B32" s="28">
        <f t="shared" ref="B32:H32" si="0">$D$21*(B31/9.8)^(1/$D$23)</f>
        <v>0</v>
      </c>
      <c r="C32" s="28">
        <f t="shared" si="0"/>
        <v>124.51697536840139</v>
      </c>
      <c r="D32" s="28">
        <f t="shared" si="0"/>
        <v>179.33514263913901</v>
      </c>
      <c r="E32" s="28">
        <f t="shared" si="0"/>
        <v>258.2868182450394</v>
      </c>
      <c r="F32" s="28">
        <f t="shared" si="0"/>
        <v>371.99669566932073</v>
      </c>
      <c r="G32" s="28">
        <f t="shared" si="0"/>
        <v>460.48839757557204</v>
      </c>
      <c r="H32" s="28">
        <f t="shared" si="0"/>
        <v>602.53349161228971</v>
      </c>
    </row>
    <row r="33" s="24" customFormat="1" x14ac:dyDescent="0.15"/>
  </sheetData>
  <sheetProtection password="E8FD" sheet="1" objects="1" scenarios="1" selectLockedCells="1"/>
  <mergeCells count="12">
    <mergeCell ref="F1:H1"/>
    <mergeCell ref="A1:E1"/>
    <mergeCell ref="A26:B26"/>
    <mergeCell ref="A23:B23"/>
    <mergeCell ref="A24:B24"/>
    <mergeCell ref="A18:H18"/>
    <mergeCell ref="A20:B20"/>
    <mergeCell ref="A21:B21"/>
    <mergeCell ref="A22:B22"/>
    <mergeCell ref="A25:B25"/>
    <mergeCell ref="A17:H17"/>
    <mergeCell ref="A15:H15"/>
  </mergeCells>
  <phoneticPr fontId="1"/>
  <pageMargins left="0.87" right="0.19685039370078741" top="0.39370078740157483" bottom="0.19685039370078741" header="0" footer="0"/>
  <pageSetup paperSize="9" scale="10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PQ-SV001 カンキクールN（2PN）</vt:lpstr>
      <vt:lpstr>'PQ-SV001 カンキクールN（2PN）'!Print_Area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dc:description>自社用(保留）</dc:description>
  <cp:lastModifiedBy>ws16</cp:lastModifiedBy>
  <cp:lastPrinted>2019-08-01T06:57:03Z</cp:lastPrinted>
  <dcterms:created xsi:type="dcterms:W3CDTF">1999-11-18T07:30:21Z</dcterms:created>
  <dcterms:modified xsi:type="dcterms:W3CDTF">2022-04-26T00:18:46Z</dcterms:modified>
</cp:coreProperties>
</file>